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<sst xmlns="http://schemas.openxmlformats.org/spreadsheetml/2006/main" count="33" uniqueCount="29">
  <si>
    <t>嘉兴市拆除违法建筑进展情况通报表</t>
  </si>
  <si>
    <t xml:space="preserve"> 统计单位：嘉兴市“三改一拆”行动领导小组办公室       统计截止时间：2020年12月7日      单位：万平方米</t>
  </si>
  <si>
    <t>责任主体</t>
  </si>
  <si>
    <t>任务数</t>
  </si>
  <si>
    <t>上周完成 拆违面积</t>
  </si>
  <si>
    <t>累计完成  拆违总面积</t>
  </si>
  <si>
    <t>完成拆违量排   序</t>
  </si>
  <si>
    <t>累   计      拆出土地面   积</t>
  </si>
  <si>
    <t>拆后土地利用情况</t>
  </si>
  <si>
    <t>复垦复绿</t>
  </si>
  <si>
    <t>启动改造建设</t>
  </si>
  <si>
    <t>尚未利用</t>
  </si>
  <si>
    <t>面积</t>
  </si>
  <si>
    <t>比例</t>
  </si>
  <si>
    <t>比列</t>
  </si>
  <si>
    <t>南湖区</t>
  </si>
  <si>
    <t>秀洲区</t>
  </si>
  <si>
    <t>嘉善县</t>
  </si>
  <si>
    <t>平湖市</t>
  </si>
  <si>
    <t>\</t>
  </si>
  <si>
    <t>海盐县</t>
  </si>
  <si>
    <t>海宁市</t>
  </si>
  <si>
    <t>桐乡市</t>
  </si>
  <si>
    <t>嘉兴经开</t>
  </si>
  <si>
    <t>嘉兴港区</t>
  </si>
  <si>
    <t>合  计</t>
  </si>
  <si>
    <t>备注：因平湖市已成功创建浙江省“无违建市”，故不列入排序。</t>
  </si>
  <si>
    <t xml:space="preserve">抄报：市委、市人大、市政府、市政协办公室，市“三改一拆”领导小组成员单位，沈晓红副市长，肖建国副秘书长，                       </t>
  </si>
  <si>
    <t xml:space="preserve">      各县（市、区）党、政主要领导、分管领导。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</si>
</sst>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1" formatCode="_ * #,##0_ ;_ * \-#,##0_ ;_ * &quot;-&quot;_ ;_ @_ "/>
    <numFmt numFmtId="177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11" applyNumberFormat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Alignment="1"/>
    <xf numFmtId="177" fontId="0" fillId="0" borderId="0" xfId="0" applyNumberFormat="1" applyAlignment="1"/>
    <xf numFmtId="176" fontId="0" fillId="0" borderId="0" xfId="0" applyNumberForma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9" fontId="1" fillId="0" borderId="1" xfId="11" applyFont="1" applyFill="1" applyBorder="1" applyAlignment="1">
      <alignment horizontal="center" vertical="center" wrapText="1"/>
    </xf>
    <xf numFmtId="9" fontId="3" fillId="0" borderId="0" xfId="11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9" fontId="2" fillId="0" borderId="2" xfId="1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Fill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2" fillId="0" borderId="8" xfId="0" applyFont="1" applyBorder="1" applyAlignment="1">
      <alignment horizontal="left"/>
    </xf>
    <xf numFmtId="176" fontId="3" fillId="0" borderId="0" xfId="0" applyNumberFormat="1" applyFont="1" applyFill="1" applyAlignment="1"/>
    <xf numFmtId="176" fontId="0" fillId="0" borderId="0" xfId="0" applyNumberForma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R22"/>
  <sheetViews>
    <sheetView tabSelected="1" zoomScale="48" zoomScaleNormal="48" topLeftCell="B1" workbookViewId="0">
      <selection activeCell="X14" sqref="X14"/>
    </sheetView>
  </sheetViews>
  <sheetFormatPr defaultColWidth="9.90833333333333" defaultRowHeight="13.5"/>
  <cols>
    <col min="3" max="3" width="14.625"/>
    <col min="4" max="4" width="12.625"/>
    <col min="5" max="5" width="10.125" customWidth="1"/>
    <col min="6" max="6" width="10.25" customWidth="1"/>
    <col min="7" max="8" width="14.625"/>
    <col min="10" max="10" width="14.625"/>
    <col min="12" max="12" width="12.625"/>
  </cols>
  <sheetData>
    <row r="3" ht="25.5" spans="2:18">
      <c r="B3" s="2" t="s">
        <v>0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27"/>
      <c r="O3" s="27"/>
      <c r="P3" s="27"/>
      <c r="Q3" s="27"/>
      <c r="R3" s="24"/>
    </row>
    <row r="4" ht="25.5" spans="2:18">
      <c r="B4" s="4" t="s">
        <v>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28"/>
      <c r="O4" s="28"/>
      <c r="P4" s="28"/>
      <c r="Q4" s="28"/>
      <c r="R4" s="24"/>
    </row>
    <row r="5" ht="25.5" spans="2:18">
      <c r="B5" s="6" t="s">
        <v>2</v>
      </c>
      <c r="C5" s="7" t="s">
        <v>3</v>
      </c>
      <c r="D5" s="7" t="s">
        <v>4</v>
      </c>
      <c r="E5" s="7" t="s">
        <v>5</v>
      </c>
      <c r="F5" s="8" t="s">
        <v>6</v>
      </c>
      <c r="G5" s="7" t="s">
        <v>7</v>
      </c>
      <c r="H5" s="7" t="s">
        <v>8</v>
      </c>
      <c r="I5" s="9"/>
      <c r="J5" s="9"/>
      <c r="K5" s="9"/>
      <c r="L5" s="9"/>
      <c r="M5" s="9"/>
      <c r="N5" s="29"/>
      <c r="O5" s="29"/>
      <c r="P5" s="29"/>
      <c r="Q5" s="29"/>
      <c r="R5" s="24"/>
    </row>
    <row r="6" ht="25.5" spans="2:18">
      <c r="B6" s="9"/>
      <c r="C6" s="7"/>
      <c r="D6" s="9"/>
      <c r="E6" s="9"/>
      <c r="F6" s="10"/>
      <c r="G6" s="7"/>
      <c r="H6" s="7" t="s">
        <v>9</v>
      </c>
      <c r="I6" s="7"/>
      <c r="J6" s="7" t="s">
        <v>10</v>
      </c>
      <c r="K6" s="7"/>
      <c r="L6" s="7" t="s">
        <v>11</v>
      </c>
      <c r="M6" s="7"/>
      <c r="N6" s="30"/>
      <c r="O6" s="30"/>
      <c r="P6" s="30"/>
      <c r="Q6" s="30"/>
      <c r="R6" s="24"/>
    </row>
    <row r="7" ht="25.5" spans="2:18">
      <c r="B7" s="9"/>
      <c r="C7" s="7"/>
      <c r="D7" s="9"/>
      <c r="E7" s="9"/>
      <c r="F7" s="10"/>
      <c r="G7" s="7"/>
      <c r="H7" s="7" t="s">
        <v>12</v>
      </c>
      <c r="I7" s="7" t="s">
        <v>13</v>
      </c>
      <c r="J7" s="7" t="s">
        <v>12</v>
      </c>
      <c r="K7" s="7" t="s">
        <v>13</v>
      </c>
      <c r="L7" s="7" t="s">
        <v>12</v>
      </c>
      <c r="M7" s="7" t="s">
        <v>14</v>
      </c>
      <c r="N7" s="30"/>
      <c r="O7" s="30"/>
      <c r="P7" s="30"/>
      <c r="Q7" s="30"/>
      <c r="R7" s="24"/>
    </row>
    <row r="8" s="1" customFormat="1" ht="51" spans="2:18">
      <c r="B8" s="11" t="s">
        <v>15</v>
      </c>
      <c r="C8" s="11">
        <v>84</v>
      </c>
      <c r="D8" s="11">
        <v>1.45</v>
      </c>
      <c r="E8" s="11">
        <v>106.7</v>
      </c>
      <c r="F8" s="8">
        <v>4</v>
      </c>
      <c r="G8" s="11">
        <v>81.41</v>
      </c>
      <c r="H8" s="11">
        <v>34.96</v>
      </c>
      <c r="I8" s="31">
        <f t="shared" ref="I8:I14" si="0">H8/G8</f>
        <v>0.429431273799288</v>
      </c>
      <c r="J8" s="11">
        <v>28.04</v>
      </c>
      <c r="K8" s="31">
        <f>J8/G8</f>
        <v>0.344429431273799</v>
      </c>
      <c r="L8" s="11">
        <v>18.41</v>
      </c>
      <c r="M8" s="31">
        <f>L8/G8</f>
        <v>0.226139294926913</v>
      </c>
      <c r="N8" s="32"/>
      <c r="O8" s="32"/>
      <c r="P8" s="32"/>
      <c r="Q8" s="32"/>
      <c r="R8" s="42">
        <f>H8+J8+L8</f>
        <v>81.41</v>
      </c>
    </row>
    <row r="9" s="1" customFormat="1" ht="51" spans="2:18">
      <c r="B9" s="11" t="s">
        <v>16</v>
      </c>
      <c r="C9" s="11">
        <v>70</v>
      </c>
      <c r="D9" s="11">
        <v>0</v>
      </c>
      <c r="E9" s="11">
        <v>102.86</v>
      </c>
      <c r="F9" s="8">
        <v>5</v>
      </c>
      <c r="G9" s="12">
        <v>72</v>
      </c>
      <c r="H9" s="11">
        <v>31.53</v>
      </c>
      <c r="I9" s="31">
        <f t="shared" si="0"/>
        <v>0.437916666666667</v>
      </c>
      <c r="J9" s="11">
        <v>27.18</v>
      </c>
      <c r="K9" s="31">
        <f t="shared" ref="K9:K14" si="1">J9/G9</f>
        <v>0.3775</v>
      </c>
      <c r="L9" s="11">
        <v>13.29</v>
      </c>
      <c r="M9" s="31">
        <f t="shared" ref="M9:M14" si="2">L9/G9</f>
        <v>0.184583333333333</v>
      </c>
      <c r="N9" s="32"/>
      <c r="O9" s="32"/>
      <c r="P9" s="32"/>
      <c r="Q9" s="32"/>
      <c r="R9" s="43">
        <f t="shared" ref="R9:R18" si="3">H9+J9+L9</f>
        <v>72</v>
      </c>
    </row>
    <row r="10" s="1" customFormat="1" ht="51" spans="2:18">
      <c r="B10" s="11" t="s">
        <v>17</v>
      </c>
      <c r="C10" s="11">
        <v>90</v>
      </c>
      <c r="D10" s="11">
        <v>1.91</v>
      </c>
      <c r="E10" s="11">
        <v>128.99</v>
      </c>
      <c r="F10" s="8">
        <v>2</v>
      </c>
      <c r="G10" s="12">
        <v>37.99</v>
      </c>
      <c r="H10" s="11">
        <v>28.24</v>
      </c>
      <c r="I10" s="31">
        <f t="shared" si="0"/>
        <v>0.743353514082653</v>
      </c>
      <c r="J10" s="11">
        <v>7.32</v>
      </c>
      <c r="K10" s="31">
        <f t="shared" si="1"/>
        <v>0.192682284811793</v>
      </c>
      <c r="L10" s="11">
        <v>2.43</v>
      </c>
      <c r="M10" s="31">
        <f t="shared" si="2"/>
        <v>0.0639642011055541</v>
      </c>
      <c r="N10" s="32"/>
      <c r="O10" s="32"/>
      <c r="P10" s="32"/>
      <c r="Q10" s="32"/>
      <c r="R10" s="42">
        <f t="shared" si="3"/>
        <v>37.99</v>
      </c>
    </row>
    <row r="11" s="1" customFormat="1" ht="51" spans="2:18">
      <c r="B11" s="11" t="s">
        <v>18</v>
      </c>
      <c r="C11" s="11">
        <v>20</v>
      </c>
      <c r="D11" s="11">
        <v>0.56</v>
      </c>
      <c r="E11" s="11">
        <v>49.07</v>
      </c>
      <c r="F11" s="8" t="s">
        <v>19</v>
      </c>
      <c r="G11" s="12">
        <v>38.39</v>
      </c>
      <c r="H11" s="11">
        <v>21.15</v>
      </c>
      <c r="I11" s="31">
        <f t="shared" si="0"/>
        <v>0.550924719979161</v>
      </c>
      <c r="J11" s="11">
        <v>12.47</v>
      </c>
      <c r="K11" s="31">
        <f t="shared" si="1"/>
        <v>0.324824172961709</v>
      </c>
      <c r="L11" s="33">
        <v>4.77</v>
      </c>
      <c r="M11" s="31">
        <f t="shared" si="2"/>
        <v>0.12425110705913</v>
      </c>
      <c r="N11" s="32"/>
      <c r="O11" s="32"/>
      <c r="P11" s="32"/>
      <c r="Q11" s="32"/>
      <c r="R11" s="42">
        <f t="shared" si="3"/>
        <v>38.39</v>
      </c>
    </row>
    <row r="12" s="1" customFormat="1" ht="51" spans="2:18">
      <c r="B12" s="11" t="s">
        <v>20</v>
      </c>
      <c r="C12" s="11">
        <v>105</v>
      </c>
      <c r="D12" s="11">
        <v>0.35</v>
      </c>
      <c r="E12" s="11">
        <v>119.37</v>
      </c>
      <c r="F12" s="8">
        <v>3</v>
      </c>
      <c r="G12" s="11">
        <v>53.24</v>
      </c>
      <c r="H12" s="11">
        <v>40.6</v>
      </c>
      <c r="I12" s="31">
        <f t="shared" si="0"/>
        <v>0.762584522915101</v>
      </c>
      <c r="J12" s="11">
        <v>7.25</v>
      </c>
      <c r="K12" s="31">
        <f t="shared" si="1"/>
        <v>0.136175807663411</v>
      </c>
      <c r="L12" s="11">
        <v>5.39</v>
      </c>
      <c r="M12" s="31">
        <f t="shared" si="2"/>
        <v>0.101239669421488</v>
      </c>
      <c r="N12" s="32"/>
      <c r="O12" s="32"/>
      <c r="P12" s="32"/>
      <c r="Q12" s="32"/>
      <c r="R12" s="43">
        <f t="shared" si="3"/>
        <v>53.24</v>
      </c>
    </row>
    <row r="13" s="1" customFormat="1" ht="51" spans="2:18">
      <c r="B13" s="11" t="s">
        <v>21</v>
      </c>
      <c r="C13" s="11">
        <v>60</v>
      </c>
      <c r="D13" s="11">
        <v>3.49</v>
      </c>
      <c r="E13" s="11">
        <v>139.92</v>
      </c>
      <c r="F13" s="8">
        <v>1</v>
      </c>
      <c r="G13" s="13">
        <v>96.32</v>
      </c>
      <c r="H13" s="14">
        <v>68.91</v>
      </c>
      <c r="I13" s="31">
        <v>0.6644</v>
      </c>
      <c r="J13" s="14">
        <v>20.06</v>
      </c>
      <c r="K13" s="31">
        <v>0.2006</v>
      </c>
      <c r="L13" s="14">
        <v>7.35</v>
      </c>
      <c r="M13" s="31">
        <v>0.0735</v>
      </c>
      <c r="N13" s="32"/>
      <c r="O13" s="32"/>
      <c r="P13" s="32"/>
      <c r="Q13" s="32"/>
      <c r="R13" s="43">
        <f t="shared" si="3"/>
        <v>96.32</v>
      </c>
    </row>
    <row r="14" s="1" customFormat="1" ht="51" spans="2:18">
      <c r="B14" s="11" t="s">
        <v>22</v>
      </c>
      <c r="C14" s="11">
        <v>55</v>
      </c>
      <c r="D14" s="11">
        <v>1.97</v>
      </c>
      <c r="E14" s="11">
        <v>88.72</v>
      </c>
      <c r="F14" s="8">
        <v>6</v>
      </c>
      <c r="G14" s="11">
        <v>81.16</v>
      </c>
      <c r="H14" s="11">
        <v>51.2</v>
      </c>
      <c r="I14" s="31">
        <f t="shared" si="0"/>
        <v>0.63085263676688</v>
      </c>
      <c r="J14" s="11">
        <v>14.05</v>
      </c>
      <c r="K14" s="31">
        <f t="shared" si="1"/>
        <v>0.173114834894036</v>
      </c>
      <c r="L14" s="11">
        <v>15.91</v>
      </c>
      <c r="M14" s="31">
        <f t="shared" si="2"/>
        <v>0.196032528339083</v>
      </c>
      <c r="N14" s="32"/>
      <c r="O14" s="32"/>
      <c r="P14" s="32"/>
      <c r="Q14" s="32"/>
      <c r="R14" s="43">
        <f t="shared" si="3"/>
        <v>81.16</v>
      </c>
    </row>
    <row r="15" s="1" customFormat="1" ht="25.5" spans="2:18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4"/>
      <c r="O15" s="34"/>
      <c r="P15" s="34"/>
      <c r="Q15" s="34"/>
      <c r="R15" s="43"/>
    </row>
    <row r="16" s="1" customFormat="1" ht="51" spans="2:18">
      <c r="B16" s="11" t="s">
        <v>23</v>
      </c>
      <c r="C16" s="11">
        <v>5</v>
      </c>
      <c r="D16" s="11">
        <v>0.39</v>
      </c>
      <c r="E16" s="11">
        <v>5.94</v>
      </c>
      <c r="F16" s="8">
        <v>2</v>
      </c>
      <c r="G16" s="12">
        <v>3.07</v>
      </c>
      <c r="H16" s="12">
        <v>0.89</v>
      </c>
      <c r="I16" s="31">
        <f t="shared" ref="I16:I18" si="4">H16/G16</f>
        <v>0.289902280130293</v>
      </c>
      <c r="J16" s="11">
        <v>0.76</v>
      </c>
      <c r="K16" s="31">
        <f t="shared" ref="K16:K18" si="5">J16/G16</f>
        <v>0.247557003257329</v>
      </c>
      <c r="L16" s="11">
        <v>1.42</v>
      </c>
      <c r="M16" s="31">
        <f t="shared" ref="M16:M18" si="6">L16/G16</f>
        <v>0.462540716612378</v>
      </c>
      <c r="N16" s="32"/>
      <c r="O16" s="32"/>
      <c r="P16" s="32"/>
      <c r="Q16" s="32"/>
      <c r="R16" s="43">
        <f t="shared" si="3"/>
        <v>3.07</v>
      </c>
    </row>
    <row r="17" s="1" customFormat="1" ht="51" spans="2:18">
      <c r="B17" s="11" t="s">
        <v>24</v>
      </c>
      <c r="C17" s="11">
        <v>11</v>
      </c>
      <c r="D17" s="11">
        <v>0</v>
      </c>
      <c r="E17" s="11">
        <v>11.73</v>
      </c>
      <c r="F17" s="8">
        <v>1</v>
      </c>
      <c r="G17" s="11">
        <v>11.24</v>
      </c>
      <c r="H17" s="11">
        <v>3.73</v>
      </c>
      <c r="I17" s="31">
        <f t="shared" si="4"/>
        <v>0.331850533807829</v>
      </c>
      <c r="J17" s="11">
        <v>4.83</v>
      </c>
      <c r="K17" s="31">
        <f t="shared" si="5"/>
        <v>0.429715302491103</v>
      </c>
      <c r="L17" s="11">
        <v>2.68</v>
      </c>
      <c r="M17" s="31">
        <f t="shared" si="6"/>
        <v>0.238434163701068</v>
      </c>
      <c r="N17" s="32"/>
      <c r="O17" s="32"/>
      <c r="P17" s="32"/>
      <c r="Q17" s="32"/>
      <c r="R17" s="43">
        <f t="shared" si="3"/>
        <v>11.24</v>
      </c>
    </row>
    <row r="18" s="1" customFormat="1" ht="51" spans="2:18">
      <c r="B18" s="15" t="s">
        <v>25</v>
      </c>
      <c r="C18" s="16">
        <f>C8+C9+C10+C11+C12+C13+C14+C16+C17</f>
        <v>500</v>
      </c>
      <c r="D18" s="16">
        <f t="shared" ref="D18:H18" si="7">SUM(D8:D17)</f>
        <v>10.12</v>
      </c>
      <c r="E18" s="15">
        <f t="shared" si="7"/>
        <v>753.3</v>
      </c>
      <c r="F18" s="17" t="s">
        <v>19</v>
      </c>
      <c r="G18" s="15">
        <f t="shared" si="7"/>
        <v>474.82</v>
      </c>
      <c r="H18" s="15">
        <f t="shared" si="7"/>
        <v>281.21</v>
      </c>
      <c r="I18" s="35">
        <f t="shared" si="4"/>
        <v>0.592245482498631</v>
      </c>
      <c r="J18" s="15">
        <f>SUM(J8:J17)</f>
        <v>121.96</v>
      </c>
      <c r="K18" s="36">
        <f t="shared" si="5"/>
        <v>0.256855229350069</v>
      </c>
      <c r="L18" s="15">
        <f>L8+L9+L10+L11+L12+L13+L14+L16+L17</f>
        <v>71.65</v>
      </c>
      <c r="M18" s="36">
        <f t="shared" si="6"/>
        <v>0.150899288151299</v>
      </c>
      <c r="N18" s="37"/>
      <c r="O18" s="37"/>
      <c r="P18" s="37"/>
      <c r="Q18" s="37"/>
      <c r="R18" s="43">
        <f t="shared" si="3"/>
        <v>474.82</v>
      </c>
    </row>
    <row r="19" ht="25.5" spans="2:18">
      <c r="B19" s="18" t="s">
        <v>26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8"/>
      <c r="N19" s="39"/>
      <c r="O19" s="39"/>
      <c r="P19" s="39"/>
      <c r="Q19" s="39"/>
      <c r="R19" s="24"/>
    </row>
    <row r="20" ht="25.5" spans="2:18">
      <c r="B20" s="20" t="s">
        <v>27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40"/>
      <c r="O20" s="40"/>
      <c r="P20" s="40"/>
      <c r="Q20" s="40"/>
      <c r="R20" s="24"/>
    </row>
    <row r="21" ht="25.5" spans="2:18">
      <c r="B21" s="22" t="s">
        <v>28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41"/>
      <c r="N21" s="28"/>
      <c r="O21" s="28"/>
      <c r="P21" s="28"/>
      <c r="Q21" s="28"/>
      <c r="R21" s="24"/>
    </row>
    <row r="22" spans="2:18">
      <c r="B22" s="24"/>
      <c r="C22" s="24"/>
      <c r="D22" s="24"/>
      <c r="E22" s="24"/>
      <c r="F22" s="25"/>
      <c r="G22" s="26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</sheetData>
  <mergeCells count="16">
    <mergeCell ref="B3:M3"/>
    <mergeCell ref="B4:M4"/>
    <mergeCell ref="H5:M5"/>
    <mergeCell ref="H6:I6"/>
    <mergeCell ref="J6:K6"/>
    <mergeCell ref="L6:M6"/>
    <mergeCell ref="B15:M15"/>
    <mergeCell ref="B19:M19"/>
    <mergeCell ref="B20:M20"/>
    <mergeCell ref="B21:M21"/>
    <mergeCell ref="B5:B7"/>
    <mergeCell ref="C5:C7"/>
    <mergeCell ref="D5:D7"/>
    <mergeCell ref="E5:E7"/>
    <mergeCell ref="F5:F7"/>
    <mergeCell ref="G5:G7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90833333333333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90833333333333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iPad</dc:creator>
  <cp:lastModifiedBy>鲁鲁</cp:lastModifiedBy>
  <dcterms:created xsi:type="dcterms:W3CDTF">2006-09-13T11:21:00Z</dcterms:created>
  <dcterms:modified xsi:type="dcterms:W3CDTF">2020-12-07T08:49:46Z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