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5" yWindow="210" windowWidth="21615" windowHeight="54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8" i="1"/>
  <c r="J18"/>
  <c r="H18"/>
  <c r="G18"/>
  <c r="E18"/>
  <c r="D18"/>
  <c r="C18"/>
  <c r="N17"/>
  <c r="M17"/>
  <c r="K17"/>
  <c r="I17"/>
  <c r="N16"/>
  <c r="M16"/>
  <c r="K16"/>
  <c r="I16"/>
  <c r="N14"/>
  <c r="M14"/>
  <c r="K14"/>
  <c r="I14"/>
  <c r="N13"/>
  <c r="M13"/>
  <c r="K13"/>
  <c r="I13"/>
  <c r="N12"/>
  <c r="M12"/>
  <c r="K12"/>
  <c r="I12"/>
  <c r="N11"/>
  <c r="M11"/>
  <c r="K11"/>
  <c r="I11"/>
  <c r="N10"/>
  <c r="M10"/>
  <c r="K10"/>
  <c r="I10"/>
  <c r="N9"/>
  <c r="M9"/>
  <c r="K9"/>
  <c r="I9"/>
  <c r="N8"/>
  <c r="M8"/>
  <c r="K8"/>
  <c r="I8"/>
  <c r="K18" l="1"/>
  <c r="I18"/>
  <c r="M18"/>
  <c r="N18"/>
</calcChain>
</file>

<file path=xl/sharedStrings.xml><?xml version="1.0" encoding="utf-8"?>
<sst xmlns="http://schemas.openxmlformats.org/spreadsheetml/2006/main" count="33" uniqueCount="29">
  <si>
    <t>嘉兴市拆除违法建筑进展情况通报表</t>
  </si>
  <si>
    <t>责任主体</t>
    <phoneticPr fontId="5" type="noConversion"/>
  </si>
  <si>
    <t>任务数</t>
  </si>
  <si>
    <t>上周完成 拆违面积</t>
  </si>
  <si>
    <t>累计完成  拆违总面积</t>
  </si>
  <si>
    <t>完成拆违量排   序</t>
  </si>
  <si>
    <t>累   计      拆出土地面   积</t>
  </si>
  <si>
    <t>拆后土地利用情况</t>
  </si>
  <si>
    <t>复垦复绿</t>
  </si>
  <si>
    <t>启动改造建设</t>
  </si>
  <si>
    <t>尚未利用</t>
  </si>
  <si>
    <t>面积</t>
  </si>
  <si>
    <t>比例</t>
  </si>
  <si>
    <t>比列</t>
  </si>
  <si>
    <t>南湖区</t>
  </si>
  <si>
    <t>秀洲区</t>
  </si>
  <si>
    <t>嘉善县</t>
  </si>
  <si>
    <t>平湖市</t>
  </si>
  <si>
    <t>\</t>
  </si>
  <si>
    <t>海盐县</t>
  </si>
  <si>
    <t>海宁市</t>
  </si>
  <si>
    <t>桐乡市</t>
  </si>
  <si>
    <t>嘉兴经开</t>
  </si>
  <si>
    <t>嘉兴港区</t>
  </si>
  <si>
    <t>合  计</t>
  </si>
  <si>
    <t>备注：因平湖市已成功创建浙江省“无违建市”，故不列入排序。</t>
  </si>
  <si>
    <t xml:space="preserve">抄报：市委、市人大、市政府、市政协办公室，市“三改一拆”领导小组成员单位，沈晓红副市长，肖建国副秘书长，                       </t>
  </si>
  <si>
    <t xml:space="preserve">      各县（市、区）党、政主要领导、分管领导。</t>
  </si>
  <si>
    <t xml:space="preserve"> 统计单位：嘉兴市“三改一拆”行动领导小组办公室       统计截止时间：2020年11月9日      单位：万平方米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</si>
</sst>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/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/>
    <xf numFmtId="177" fontId="0" fillId="0" borderId="0" xfId="0" applyNumberFormat="1" applyFill="1" applyAlignment="1"/>
    <xf numFmtId="177" fontId="6" fillId="0" borderId="1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9" fontId="0" fillId="0" borderId="2" xfId="1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/>
    <xf numFmtId="177" fontId="0" fillId="0" borderId="0" xfId="0" applyNumberFormat="1" applyAlignment="1"/>
    <xf numFmtId="0" fontId="0" fillId="0" borderId="0" xfId="0" applyFill="1">
      <alignment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2"/>
  <sheetViews>
    <sheetView tabSelected="1" zoomScaleNormal="100" workbookViewId="0">
      <selection activeCell="E10" sqref="E10"/>
    </sheetView>
  </sheetViews>
  <sheetFormatPr defaultRowHeight="13.5"/>
  <sheetData>
    <row r="3" spans="2:14" ht="22.5">
      <c r="B3" s="26" t="s">
        <v>0</v>
      </c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1"/>
    </row>
    <row r="4" spans="2:14" ht="14.25">
      <c r="B4" s="28" t="s">
        <v>28</v>
      </c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1"/>
    </row>
    <row r="5" spans="2:14">
      <c r="B5" s="30" t="s">
        <v>1</v>
      </c>
      <c r="C5" s="32" t="s">
        <v>2</v>
      </c>
      <c r="D5" s="31" t="s">
        <v>3</v>
      </c>
      <c r="E5" s="31" t="s">
        <v>4</v>
      </c>
      <c r="F5" s="33" t="s">
        <v>5</v>
      </c>
      <c r="G5" s="31" t="s">
        <v>6</v>
      </c>
      <c r="H5" s="31" t="s">
        <v>7</v>
      </c>
      <c r="I5" s="31"/>
      <c r="J5" s="31"/>
      <c r="K5" s="31"/>
      <c r="L5" s="31"/>
      <c r="M5" s="31"/>
      <c r="N5" s="1"/>
    </row>
    <row r="6" spans="2:14">
      <c r="B6" s="31"/>
      <c r="C6" s="32"/>
      <c r="D6" s="31"/>
      <c r="E6" s="31"/>
      <c r="F6" s="33"/>
      <c r="G6" s="32"/>
      <c r="H6" s="32" t="s">
        <v>8</v>
      </c>
      <c r="I6" s="32"/>
      <c r="J6" s="32" t="s">
        <v>9</v>
      </c>
      <c r="K6" s="32"/>
      <c r="L6" s="32" t="s">
        <v>10</v>
      </c>
      <c r="M6" s="32"/>
      <c r="N6" s="1"/>
    </row>
    <row r="7" spans="2:14">
      <c r="B7" s="31"/>
      <c r="C7" s="32"/>
      <c r="D7" s="31"/>
      <c r="E7" s="31"/>
      <c r="F7" s="33"/>
      <c r="G7" s="32"/>
      <c r="H7" s="2" t="s">
        <v>11</v>
      </c>
      <c r="I7" s="2" t="s">
        <v>12</v>
      </c>
      <c r="J7" s="2" t="s">
        <v>11</v>
      </c>
      <c r="K7" s="2" t="s">
        <v>12</v>
      </c>
      <c r="L7" s="2" t="s">
        <v>11</v>
      </c>
      <c r="M7" s="2" t="s">
        <v>13</v>
      </c>
      <c r="N7" s="1"/>
    </row>
    <row r="8" spans="2:14" s="15" customFormat="1" ht="14.25">
      <c r="B8" s="18" t="s">
        <v>14</v>
      </c>
      <c r="C8" s="18">
        <v>84</v>
      </c>
      <c r="D8" s="18">
        <v>7.88</v>
      </c>
      <c r="E8" s="18">
        <v>98.96</v>
      </c>
      <c r="F8" s="3">
        <v>4</v>
      </c>
      <c r="G8" s="18">
        <v>76.17</v>
      </c>
      <c r="H8" s="18">
        <v>32.15</v>
      </c>
      <c r="I8" s="4">
        <f t="shared" ref="I8:I14" si="0">H8/G8</f>
        <v>0.42208218458710778</v>
      </c>
      <c r="J8" s="18">
        <v>25.42</v>
      </c>
      <c r="K8" s="4">
        <f>J8/G8</f>
        <v>0.33372718918209271</v>
      </c>
      <c r="L8" s="18">
        <v>18.600000000000001</v>
      </c>
      <c r="M8" s="4">
        <f>L8/G8</f>
        <v>0.24419062623079954</v>
      </c>
      <c r="N8" s="5">
        <f>H8+J8+L8</f>
        <v>76.17</v>
      </c>
    </row>
    <row r="9" spans="2:14" s="15" customFormat="1" ht="14.25">
      <c r="B9" s="19" t="s">
        <v>15</v>
      </c>
      <c r="C9" s="19">
        <v>70</v>
      </c>
      <c r="D9" s="19">
        <v>2.15</v>
      </c>
      <c r="E9" s="19">
        <v>90.34</v>
      </c>
      <c r="F9" s="3">
        <v>5</v>
      </c>
      <c r="G9" s="19">
        <v>63.24</v>
      </c>
      <c r="H9" s="19">
        <v>25.11</v>
      </c>
      <c r="I9" s="4">
        <f>H9/G9</f>
        <v>0.39705882352941174</v>
      </c>
      <c r="J9" s="19">
        <v>22.63</v>
      </c>
      <c r="K9" s="4">
        <f t="shared" ref="K9:K14" si="1">J9/G9</f>
        <v>0.35784313725490191</v>
      </c>
      <c r="L9" s="19">
        <v>15.5</v>
      </c>
      <c r="M9" s="4">
        <f t="shared" ref="M9:M14" si="2">L9/G9</f>
        <v>0.24509803921568626</v>
      </c>
      <c r="N9" s="6">
        <f t="shared" ref="N9:N18" si="3">H9+J9+L9</f>
        <v>63.239999999999995</v>
      </c>
    </row>
    <row r="10" spans="2:14" s="15" customFormat="1" ht="14.25">
      <c r="B10" s="16" t="s">
        <v>16</v>
      </c>
      <c r="C10" s="16">
        <v>90</v>
      </c>
      <c r="D10" s="16">
        <v>2.1</v>
      </c>
      <c r="E10" s="16">
        <v>115.84</v>
      </c>
      <c r="F10" s="3">
        <v>3</v>
      </c>
      <c r="G10" s="7">
        <v>35.85</v>
      </c>
      <c r="H10" s="16">
        <v>26.88</v>
      </c>
      <c r="I10" s="4">
        <f t="shared" si="0"/>
        <v>0.74979079497907941</v>
      </c>
      <c r="J10" s="16">
        <v>5.31</v>
      </c>
      <c r="K10" s="4">
        <f t="shared" si="1"/>
        <v>0.14811715481171547</v>
      </c>
      <c r="L10" s="16">
        <v>3.66</v>
      </c>
      <c r="M10" s="4">
        <f t="shared" si="2"/>
        <v>0.10209205020920502</v>
      </c>
      <c r="N10" s="5">
        <f t="shared" si="3"/>
        <v>35.849999999999994</v>
      </c>
    </row>
    <row r="11" spans="2:14" s="15" customFormat="1" ht="14.25">
      <c r="B11" s="19" t="s">
        <v>17</v>
      </c>
      <c r="C11" s="19">
        <v>20</v>
      </c>
      <c r="D11" s="19">
        <v>1.17</v>
      </c>
      <c r="E11" s="19">
        <v>45.99</v>
      </c>
      <c r="F11" s="3" t="s">
        <v>18</v>
      </c>
      <c r="G11" s="7">
        <v>36.39</v>
      </c>
      <c r="H11" s="19">
        <v>19.77</v>
      </c>
      <c r="I11" s="4">
        <f t="shared" si="0"/>
        <v>0.54328112118713934</v>
      </c>
      <c r="J11" s="19">
        <v>11.87</v>
      </c>
      <c r="K11" s="4">
        <f t="shared" si="1"/>
        <v>0.32618851332783727</v>
      </c>
      <c r="L11" s="20">
        <v>4.75</v>
      </c>
      <c r="M11" s="4">
        <f t="shared" si="2"/>
        <v>0.13053036548502336</v>
      </c>
      <c r="N11" s="5">
        <f t="shared" si="3"/>
        <v>36.39</v>
      </c>
    </row>
    <row r="12" spans="2:14" s="15" customFormat="1" ht="14.25">
      <c r="B12" s="17" t="s">
        <v>19</v>
      </c>
      <c r="C12" s="17">
        <v>105</v>
      </c>
      <c r="D12" s="17">
        <v>0.63</v>
      </c>
      <c r="E12" s="17">
        <v>115.92</v>
      </c>
      <c r="F12" s="3">
        <v>2</v>
      </c>
      <c r="G12" s="17">
        <v>52.24</v>
      </c>
      <c r="H12" s="17">
        <v>37.94</v>
      </c>
      <c r="I12" s="4">
        <f t="shared" si="0"/>
        <v>0.72626339969372122</v>
      </c>
      <c r="J12" s="17">
        <v>8.4700000000000006</v>
      </c>
      <c r="K12" s="4">
        <f t="shared" si="1"/>
        <v>0.1621362940275651</v>
      </c>
      <c r="L12" s="17">
        <v>5.83</v>
      </c>
      <c r="M12" s="4">
        <f t="shared" si="2"/>
        <v>0.11160030627871363</v>
      </c>
      <c r="N12" s="6">
        <f t="shared" si="3"/>
        <v>52.239999999999995</v>
      </c>
    </row>
    <row r="13" spans="2:14" s="15" customFormat="1" ht="14.25">
      <c r="B13" s="19" t="s">
        <v>20</v>
      </c>
      <c r="C13" s="19">
        <v>60</v>
      </c>
      <c r="D13" s="19">
        <v>2.02</v>
      </c>
      <c r="E13" s="19">
        <v>120.35</v>
      </c>
      <c r="F13" s="3">
        <v>1</v>
      </c>
      <c r="G13" s="21">
        <v>79.819999999999993</v>
      </c>
      <c r="H13" s="22">
        <v>52.41</v>
      </c>
      <c r="I13" s="4">
        <f t="shared" si="0"/>
        <v>0.65660235529942368</v>
      </c>
      <c r="J13" s="22">
        <v>20.059999999999999</v>
      </c>
      <c r="K13" s="4">
        <f t="shared" si="1"/>
        <v>0.25131545978451514</v>
      </c>
      <c r="L13" s="22">
        <v>7.35</v>
      </c>
      <c r="M13" s="4">
        <f t="shared" si="2"/>
        <v>9.2082184916061141E-2</v>
      </c>
      <c r="N13" s="6">
        <f>H13+J13+L13</f>
        <v>79.819999999999993</v>
      </c>
    </row>
    <row r="14" spans="2:14" s="15" customFormat="1" ht="14.25">
      <c r="B14" s="17" t="s">
        <v>21</v>
      </c>
      <c r="C14" s="17">
        <v>55</v>
      </c>
      <c r="D14" s="17">
        <v>0.19</v>
      </c>
      <c r="E14" s="17">
        <v>81.150000000000006</v>
      </c>
      <c r="F14" s="3">
        <v>6</v>
      </c>
      <c r="G14" s="17">
        <v>76.16</v>
      </c>
      <c r="H14" s="17">
        <v>46.2</v>
      </c>
      <c r="I14" s="4">
        <f t="shared" si="0"/>
        <v>0.60661764705882359</v>
      </c>
      <c r="J14" s="17">
        <v>13.05</v>
      </c>
      <c r="K14" s="4">
        <f t="shared" si="1"/>
        <v>0.17134978991596642</v>
      </c>
      <c r="L14" s="17">
        <v>16.91</v>
      </c>
      <c r="M14" s="4">
        <f t="shared" si="2"/>
        <v>0.2220325630252101</v>
      </c>
      <c r="N14" s="6">
        <f t="shared" si="3"/>
        <v>76.16</v>
      </c>
    </row>
    <row r="15" spans="2:14" s="15" customForma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6"/>
    </row>
    <row r="16" spans="2:14" s="15" customFormat="1" ht="14.25">
      <c r="B16" s="16" t="s">
        <v>22</v>
      </c>
      <c r="C16" s="16">
        <v>5</v>
      </c>
      <c r="D16" s="16">
        <v>0</v>
      </c>
      <c r="E16" s="16">
        <v>5.32</v>
      </c>
      <c r="F16" s="3">
        <v>2</v>
      </c>
      <c r="G16" s="7">
        <v>2.79</v>
      </c>
      <c r="H16" s="7">
        <v>0.89</v>
      </c>
      <c r="I16" s="4">
        <f>H16/G16</f>
        <v>0.31899641577060933</v>
      </c>
      <c r="J16" s="16">
        <v>0.76</v>
      </c>
      <c r="K16" s="4">
        <f>J16/G16</f>
        <v>0.27240143369175629</v>
      </c>
      <c r="L16" s="16">
        <v>1.1399999999999999</v>
      </c>
      <c r="M16" s="4">
        <f>L16/G16</f>
        <v>0.40860215053763438</v>
      </c>
      <c r="N16" s="6">
        <f t="shared" si="3"/>
        <v>2.79</v>
      </c>
    </row>
    <row r="17" spans="2:14" s="15" customFormat="1" ht="14.25">
      <c r="B17" s="17" t="s">
        <v>23</v>
      </c>
      <c r="C17" s="17">
        <v>11</v>
      </c>
      <c r="D17" s="17">
        <v>0.25</v>
      </c>
      <c r="E17" s="17">
        <v>11.26</v>
      </c>
      <c r="F17" s="3">
        <v>1</v>
      </c>
      <c r="G17" s="17">
        <v>10.75</v>
      </c>
      <c r="H17" s="17">
        <v>3.56</v>
      </c>
      <c r="I17" s="4">
        <f>H17/G17</f>
        <v>0.3311627906976744</v>
      </c>
      <c r="J17" s="17">
        <v>4.51</v>
      </c>
      <c r="K17" s="4">
        <f>J17/G17</f>
        <v>0.41953488372093023</v>
      </c>
      <c r="L17" s="17">
        <v>2.68</v>
      </c>
      <c r="M17" s="4">
        <f>L17/G17</f>
        <v>0.24930232558139537</v>
      </c>
      <c r="N17" s="6">
        <f t="shared" si="3"/>
        <v>10.75</v>
      </c>
    </row>
    <row r="18" spans="2:14">
      <c r="B18" s="8" t="s">
        <v>24</v>
      </c>
      <c r="C18" s="9">
        <f>C8+C9+C10+C11+C12+C13+C14+C16+C17</f>
        <v>500</v>
      </c>
      <c r="D18" s="9">
        <f>SUM(D8:D17)</f>
        <v>16.39</v>
      </c>
      <c r="E18" s="8">
        <f>SUM(E8:E17)</f>
        <v>685.13</v>
      </c>
      <c r="F18" s="10" t="s">
        <v>18</v>
      </c>
      <c r="G18" s="8">
        <f>SUM(G8:G17)</f>
        <v>433.41</v>
      </c>
      <c r="H18" s="8">
        <f>SUM(H8:H17)</f>
        <v>244.90999999999997</v>
      </c>
      <c r="I18" s="11">
        <f>H18/G18</f>
        <v>0.56507694792459784</v>
      </c>
      <c r="J18" s="8">
        <f>SUM(J8:J17)</f>
        <v>112.08000000000001</v>
      </c>
      <c r="K18" s="12">
        <f>J18/G18</f>
        <v>0.25860040146743268</v>
      </c>
      <c r="L18" s="8">
        <f>L8+L9+L10+L11+L12+L13+L14+L16+L17</f>
        <v>76.420000000000016</v>
      </c>
      <c r="M18" s="12">
        <f>L18/G18</f>
        <v>0.17632265060796939</v>
      </c>
      <c r="N18" s="6">
        <f t="shared" si="3"/>
        <v>433.41</v>
      </c>
    </row>
    <row r="19" spans="2:14">
      <c r="B19" s="35" t="s">
        <v>25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1"/>
    </row>
    <row r="20" spans="2:14">
      <c r="B20" s="38" t="s">
        <v>26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1"/>
    </row>
    <row r="21" spans="2:14">
      <c r="B21" s="23" t="s">
        <v>27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1"/>
    </row>
    <row r="22" spans="2:14">
      <c r="B22" s="1"/>
      <c r="C22" s="1"/>
      <c r="D22" s="1"/>
      <c r="E22" s="1"/>
      <c r="F22" s="13"/>
      <c r="G22" s="14"/>
      <c r="H22" s="1"/>
      <c r="I22" s="1"/>
      <c r="J22" s="1"/>
      <c r="K22" s="1"/>
      <c r="L22" s="1"/>
      <c r="M22" s="1"/>
      <c r="N22" s="1"/>
    </row>
  </sheetData>
  <mergeCells count="16">
    <mergeCell ref="B21:M21"/>
    <mergeCell ref="B3:M3"/>
    <mergeCell ref="B4:M4"/>
    <mergeCell ref="B5:B7"/>
    <mergeCell ref="C5:C7"/>
    <mergeCell ref="D5:D7"/>
    <mergeCell ref="E5:E7"/>
    <mergeCell ref="F5:F7"/>
    <mergeCell ref="G5:G7"/>
    <mergeCell ref="H5:M5"/>
    <mergeCell ref="H6:I6"/>
    <mergeCell ref="J6:K6"/>
    <mergeCell ref="L6:M6"/>
    <mergeCell ref="B15:M15"/>
    <mergeCell ref="B19:M19"/>
    <mergeCell ref="B20:M2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2020-11-09T06:28:39Z</dcterms:modified>
</cp:coreProperties>
</file>