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21660" windowHeight="51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'Sheet1'!$A$1:$M$22</definedName>
  </definedNames>
  <calcPr fullCalcOnLoad="1"/>
</workbook>
</file>

<file path=xl/sharedStrings.xml><?xml version="1.0" encoding="utf-8"?>
<sst xmlns="http://schemas.openxmlformats.org/spreadsheetml/2006/main" count="40" uniqueCount="29">
  <si>
    <r>
      <rPr>
        <sz val="18"/>
        <rFont val="黑体"/>
        <family val="3"/>
      </rPr>
      <t>嘉兴市</t>
    </r>
    <r>
      <rPr>
        <sz val="18"/>
        <rFont val="Times New Roman"/>
        <family val="1"/>
      </rPr>
      <t>“</t>
    </r>
    <r>
      <rPr>
        <sz val="18"/>
        <rFont val="黑体"/>
        <family val="3"/>
      </rPr>
      <t>三改</t>
    </r>
    <r>
      <rPr>
        <sz val="18"/>
        <rFont val="Times New Roman"/>
        <family val="1"/>
      </rPr>
      <t>”</t>
    </r>
    <r>
      <rPr>
        <sz val="18"/>
        <rFont val="黑体"/>
        <family val="3"/>
      </rPr>
      <t>行动进展情况通报表</t>
    </r>
  </si>
  <si>
    <r>
      <rPr>
        <sz val="12"/>
        <rFont val="宋体"/>
        <family val="0"/>
      </rPr>
      <t>责任主体</t>
    </r>
  </si>
  <si>
    <t>任务数</t>
  </si>
  <si>
    <t>上两周完成三改面积</t>
  </si>
  <si>
    <t>累计完成  三改总面积</t>
  </si>
  <si>
    <r>
      <rPr>
        <sz val="12"/>
        <rFont val="宋体"/>
        <family val="0"/>
      </rPr>
      <t>完成量排名</t>
    </r>
  </si>
  <si>
    <t>其中旧住宅区改造</t>
  </si>
  <si>
    <t>其中旧厂区改造</t>
  </si>
  <si>
    <t>城中村改造</t>
  </si>
  <si>
    <t>上两周 完成面积</t>
  </si>
  <si>
    <t>累计   完成面积</t>
  </si>
  <si>
    <t>完成个数</t>
  </si>
  <si>
    <r>
      <rPr>
        <sz val="12"/>
        <rFont val="宋体"/>
        <family val="0"/>
      </rPr>
      <t xml:space="preserve">完成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拆迁户数</t>
    </r>
  </si>
  <si>
    <r>
      <rPr>
        <sz val="12"/>
        <rFont val="宋体"/>
        <family val="0"/>
      </rPr>
      <t>南湖区</t>
    </r>
  </si>
  <si>
    <r>
      <rPr>
        <sz val="12"/>
        <rFont val="宋体"/>
        <family val="0"/>
      </rPr>
      <t>秀洲区</t>
    </r>
  </si>
  <si>
    <r>
      <rPr>
        <sz val="12"/>
        <rFont val="宋体"/>
        <family val="0"/>
      </rPr>
      <t>嘉善县</t>
    </r>
  </si>
  <si>
    <r>
      <rPr>
        <sz val="12"/>
        <rFont val="宋体"/>
        <family val="0"/>
      </rPr>
      <t>平湖市</t>
    </r>
  </si>
  <si>
    <r>
      <rPr>
        <sz val="12"/>
        <rFont val="宋体"/>
        <family val="0"/>
      </rPr>
      <t>海盐县</t>
    </r>
  </si>
  <si>
    <r>
      <rPr>
        <sz val="12"/>
        <rFont val="宋体"/>
        <family val="0"/>
      </rPr>
      <t>海宁市</t>
    </r>
  </si>
  <si>
    <r>
      <rPr>
        <sz val="12"/>
        <rFont val="宋体"/>
        <family val="0"/>
      </rPr>
      <t>桐乡市</t>
    </r>
  </si>
  <si>
    <r>
      <rPr>
        <sz val="12"/>
        <rFont val="宋体"/>
        <family val="0"/>
      </rPr>
      <t>嘉兴经开</t>
    </r>
  </si>
  <si>
    <r>
      <rPr>
        <sz val="12"/>
        <rFont val="宋体"/>
        <family val="0"/>
      </rPr>
      <t>嘉兴港区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</si>
  <si>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计</t>
    </r>
  </si>
  <si>
    <t>\</t>
  </si>
  <si>
    <t xml:space="preserve">      </t>
  </si>
  <si>
    <t>抄报：市委、市人大、市政府、市政协办公室，市“三改一拆”领导小组成员单位，沈晓红副市长，肖建国副秘书长。</t>
  </si>
  <si>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各县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（市、区）党、政主要领导、分管领导。</t>
    </r>
  </si>
  <si>
    <t>累计   完成面积</t>
  </si>
  <si>
    <r>
      <t>统计单位：嘉兴市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三改一拆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行动领导小组办公室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统计截止时间：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单位：万平方米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</si>
</sst>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8" fontId="3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N18" sqref="N18"/>
    </sheetView>
  </sheetViews>
  <sheetFormatPr defaultColWidth="9.00390625" defaultRowHeight="14.25"/>
  <cols>
    <col min="1" max="1" width="8.875" style="0" customWidth="1"/>
    <col min="2" max="2" width="7.125" style="0" customWidth="1"/>
    <col min="3" max="3" width="10.25390625" style="0" customWidth="1"/>
    <col min="4" max="4" width="11.125" style="0" customWidth="1"/>
    <col min="5" max="5" width="6.625" style="0" customWidth="1"/>
    <col min="6" max="7" width="9.125" style="0" customWidth="1"/>
    <col min="8" max="8" width="9.00390625" style="0" customWidth="1"/>
    <col min="9" max="9" width="9.25390625" style="0" customWidth="1"/>
    <col min="10" max="11" width="9.00390625" style="0" customWidth="1"/>
    <col min="12" max="12" width="6.00390625" style="0" bestFit="1" customWidth="1"/>
    <col min="13" max="13" width="9.00390625" style="0" customWidth="1"/>
    <col min="14" max="14" width="9.50390625" style="0" bestFit="1" customWidth="1"/>
    <col min="15" max="15" width="9.875" style="0" bestFit="1" customWidth="1"/>
  </cols>
  <sheetData>
    <row r="1" spans="1:13" ht="23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8.75" customHeight="1">
      <c r="A2" s="36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 customHeight="1">
      <c r="A3" s="23" t="s">
        <v>1</v>
      </c>
      <c r="B3" s="24" t="s">
        <v>2</v>
      </c>
      <c r="C3" s="26" t="s">
        <v>3</v>
      </c>
      <c r="D3" s="28" t="s">
        <v>4</v>
      </c>
      <c r="E3" s="30" t="s">
        <v>5</v>
      </c>
      <c r="F3" s="38" t="s">
        <v>6</v>
      </c>
      <c r="G3" s="39"/>
      <c r="H3" s="38" t="s">
        <v>7</v>
      </c>
      <c r="I3" s="39"/>
      <c r="J3" s="40" t="s">
        <v>8</v>
      </c>
      <c r="K3" s="41"/>
      <c r="L3" s="41"/>
      <c r="M3" s="42"/>
    </row>
    <row r="4" spans="1:13" ht="34.5" customHeight="1">
      <c r="A4" s="23"/>
      <c r="B4" s="25"/>
      <c r="C4" s="27"/>
      <c r="D4" s="29"/>
      <c r="E4" s="31"/>
      <c r="F4" s="2" t="s">
        <v>9</v>
      </c>
      <c r="G4" s="2" t="s">
        <v>27</v>
      </c>
      <c r="H4" s="2" t="s">
        <v>9</v>
      </c>
      <c r="I4" s="2" t="s">
        <v>10</v>
      </c>
      <c r="J4" s="2" t="s">
        <v>9</v>
      </c>
      <c r="K4" s="2" t="s">
        <v>10</v>
      </c>
      <c r="L4" s="7" t="s">
        <v>11</v>
      </c>
      <c r="M4" s="8" t="s">
        <v>12</v>
      </c>
    </row>
    <row r="5" spans="1:15" s="1" customFormat="1" ht="15.75">
      <c r="A5" s="16" t="s">
        <v>13</v>
      </c>
      <c r="B5" s="3">
        <v>60</v>
      </c>
      <c r="C5" s="4">
        <v>0</v>
      </c>
      <c r="D5" s="18">
        <v>43.18</v>
      </c>
      <c r="E5" s="16">
        <f aca="true" t="shared" si="0" ref="E5:E11">RANK(D5,$D$5:$D$11)</f>
        <v>7</v>
      </c>
      <c r="F5" s="4">
        <v>0</v>
      </c>
      <c r="G5" s="4">
        <v>22.86</v>
      </c>
      <c r="H5" s="4">
        <v>0</v>
      </c>
      <c r="I5" s="4">
        <v>20.32</v>
      </c>
      <c r="J5" s="4">
        <v>0</v>
      </c>
      <c r="K5" s="4">
        <v>0</v>
      </c>
      <c r="L5" s="9">
        <v>0</v>
      </c>
      <c r="M5" s="9">
        <v>0</v>
      </c>
      <c r="N5" s="11">
        <f>F5+H5+J5</f>
        <v>0</v>
      </c>
      <c r="O5" s="11">
        <f>G5+I5+K5</f>
        <v>43.18</v>
      </c>
    </row>
    <row r="6" spans="1:15" s="1" customFormat="1" ht="15.75">
      <c r="A6" s="4" t="s">
        <v>14</v>
      </c>
      <c r="B6" s="3">
        <v>23.4</v>
      </c>
      <c r="C6" s="4">
        <v>0</v>
      </c>
      <c r="D6" s="4">
        <v>44.45</v>
      </c>
      <c r="E6" s="16">
        <f t="shared" si="0"/>
        <v>6</v>
      </c>
      <c r="F6" s="4">
        <v>0</v>
      </c>
      <c r="G6" s="4">
        <v>10.91</v>
      </c>
      <c r="H6" s="4">
        <v>0</v>
      </c>
      <c r="I6" s="4">
        <v>33.54</v>
      </c>
      <c r="J6" s="4">
        <v>0</v>
      </c>
      <c r="K6" s="4">
        <v>0</v>
      </c>
      <c r="L6" s="10">
        <v>0</v>
      </c>
      <c r="M6" s="10">
        <v>0</v>
      </c>
      <c r="N6" s="11">
        <f aca="true" t="shared" si="1" ref="N6:N15">F6+H6+J6</f>
        <v>0</v>
      </c>
      <c r="O6" s="11">
        <f aca="true" t="shared" si="2" ref="O6:O15">G6+I6+K6</f>
        <v>44.45</v>
      </c>
    </row>
    <row r="7" spans="1:15" s="1" customFormat="1" ht="15.75">
      <c r="A7" s="4" t="s">
        <v>15</v>
      </c>
      <c r="B7" s="3">
        <v>103.3</v>
      </c>
      <c r="C7" s="4">
        <v>7.93</v>
      </c>
      <c r="D7" s="4">
        <v>55.75</v>
      </c>
      <c r="E7" s="16">
        <f t="shared" si="0"/>
        <v>5</v>
      </c>
      <c r="F7" s="4">
        <v>0</v>
      </c>
      <c r="G7" s="4">
        <v>5.93</v>
      </c>
      <c r="H7" s="4">
        <v>7.93</v>
      </c>
      <c r="I7" s="4">
        <v>49.82</v>
      </c>
      <c r="J7" s="4">
        <v>0</v>
      </c>
      <c r="K7" s="4">
        <v>0</v>
      </c>
      <c r="L7" s="10">
        <v>0</v>
      </c>
      <c r="M7" s="10">
        <v>0</v>
      </c>
      <c r="N7" s="11">
        <f t="shared" si="1"/>
        <v>7.93</v>
      </c>
      <c r="O7" s="11">
        <f t="shared" si="2"/>
        <v>55.75</v>
      </c>
    </row>
    <row r="8" spans="1:15" s="1" customFormat="1" ht="15.75">
      <c r="A8" s="4" t="s">
        <v>16</v>
      </c>
      <c r="B8" s="3">
        <v>25.8</v>
      </c>
      <c r="C8" s="4">
        <v>2</v>
      </c>
      <c r="D8" s="4">
        <v>414.28</v>
      </c>
      <c r="E8" s="16">
        <f t="shared" si="0"/>
        <v>1</v>
      </c>
      <c r="F8" s="4">
        <v>2</v>
      </c>
      <c r="G8" s="4">
        <v>210.46</v>
      </c>
      <c r="H8" s="4">
        <v>0</v>
      </c>
      <c r="I8" s="4">
        <v>188.35</v>
      </c>
      <c r="J8" s="4">
        <v>0</v>
      </c>
      <c r="K8" s="4">
        <v>15.47</v>
      </c>
      <c r="L8" s="10">
        <v>41</v>
      </c>
      <c r="M8" s="10">
        <v>481</v>
      </c>
      <c r="N8" s="11">
        <f t="shared" si="1"/>
        <v>2</v>
      </c>
      <c r="O8" s="11">
        <f t="shared" si="2"/>
        <v>414.28000000000003</v>
      </c>
    </row>
    <row r="9" spans="1:17" s="17" customFormat="1" ht="15.75">
      <c r="A9" s="4" t="s">
        <v>17</v>
      </c>
      <c r="B9" s="3">
        <v>200.1</v>
      </c>
      <c r="C9" s="4">
        <v>2.96</v>
      </c>
      <c r="D9" s="4">
        <v>316.89</v>
      </c>
      <c r="E9" s="16">
        <f t="shared" si="0"/>
        <v>3</v>
      </c>
      <c r="F9" s="4">
        <v>0</v>
      </c>
      <c r="G9" s="4">
        <v>161.31</v>
      </c>
      <c r="H9" s="4">
        <v>2.96</v>
      </c>
      <c r="I9" s="4">
        <v>155.58</v>
      </c>
      <c r="J9" s="4">
        <v>0</v>
      </c>
      <c r="K9" s="4">
        <v>0</v>
      </c>
      <c r="L9" s="10">
        <v>0</v>
      </c>
      <c r="M9" s="10">
        <v>152</v>
      </c>
      <c r="N9" s="11">
        <f>F9+H9+J9</f>
        <v>2.96</v>
      </c>
      <c r="O9" s="11">
        <f t="shared" si="2"/>
        <v>316.89</v>
      </c>
      <c r="P9" s="1"/>
      <c r="Q9" s="1"/>
    </row>
    <row r="10" spans="1:15" s="1" customFormat="1" ht="15.75">
      <c r="A10" s="4" t="s">
        <v>18</v>
      </c>
      <c r="B10" s="3">
        <v>75</v>
      </c>
      <c r="C10" s="4">
        <v>12.63</v>
      </c>
      <c r="D10" s="4">
        <v>235.03</v>
      </c>
      <c r="E10" s="16">
        <f t="shared" si="0"/>
        <v>4</v>
      </c>
      <c r="F10" s="4">
        <v>12.63</v>
      </c>
      <c r="G10" s="4">
        <v>111.4</v>
      </c>
      <c r="H10" s="4">
        <v>0</v>
      </c>
      <c r="I10" s="4">
        <v>123.63</v>
      </c>
      <c r="J10" s="4" t="s">
        <v>23</v>
      </c>
      <c r="K10" s="4" t="s">
        <v>23</v>
      </c>
      <c r="L10" s="4" t="s">
        <v>23</v>
      </c>
      <c r="M10" s="4" t="s">
        <v>23</v>
      </c>
      <c r="N10" s="11">
        <f>F10+H10</f>
        <v>12.63</v>
      </c>
      <c r="O10" s="11">
        <f>G10+I10</f>
        <v>235.03</v>
      </c>
    </row>
    <row r="11" spans="1:15" s="1" customFormat="1" ht="15.75">
      <c r="A11" s="4" t="s">
        <v>19</v>
      </c>
      <c r="B11" s="3">
        <v>99.9</v>
      </c>
      <c r="C11" s="4">
        <v>5.18</v>
      </c>
      <c r="D11" s="4">
        <v>395.47</v>
      </c>
      <c r="E11" s="16">
        <f t="shared" si="0"/>
        <v>2</v>
      </c>
      <c r="F11" s="4">
        <v>0</v>
      </c>
      <c r="G11" s="4">
        <v>151.94</v>
      </c>
      <c r="H11" s="4">
        <v>5.18</v>
      </c>
      <c r="I11" s="4">
        <v>180.96</v>
      </c>
      <c r="J11" s="4">
        <v>0</v>
      </c>
      <c r="K11" s="4">
        <v>62.57</v>
      </c>
      <c r="L11" s="10">
        <v>7</v>
      </c>
      <c r="M11" s="10">
        <v>502</v>
      </c>
      <c r="N11" s="19">
        <f t="shared" si="1"/>
        <v>5.18</v>
      </c>
      <c r="O11" s="11">
        <f t="shared" si="2"/>
        <v>395.46999999999997</v>
      </c>
    </row>
    <row r="12" spans="1:15" s="1" customFormat="1" ht="15.75">
      <c r="A12" s="4"/>
      <c r="B12" s="3"/>
      <c r="C12" s="4"/>
      <c r="D12" s="4"/>
      <c r="E12" s="4"/>
      <c r="F12" s="4"/>
      <c r="G12" s="4"/>
      <c r="H12" s="4"/>
      <c r="I12" s="4"/>
      <c r="J12" s="4"/>
      <c r="K12" s="4"/>
      <c r="L12" s="9"/>
      <c r="M12" s="9"/>
      <c r="N12" s="11">
        <f t="shared" si="1"/>
        <v>0</v>
      </c>
      <c r="O12" s="11">
        <f t="shared" si="2"/>
        <v>0</v>
      </c>
    </row>
    <row r="13" spans="1:15" s="1" customFormat="1" ht="15.75">
      <c r="A13" s="4" t="s">
        <v>20</v>
      </c>
      <c r="B13" s="3">
        <v>72.7</v>
      </c>
      <c r="C13" s="4">
        <v>23.15</v>
      </c>
      <c r="D13" s="4">
        <v>98.35</v>
      </c>
      <c r="E13" s="16">
        <f>RANK(D13,$D$13:$D$14)</f>
        <v>1</v>
      </c>
      <c r="F13" s="4">
        <v>21</v>
      </c>
      <c r="G13" s="4">
        <v>81.7</v>
      </c>
      <c r="H13" s="4">
        <v>2.15</v>
      </c>
      <c r="I13" s="4">
        <v>16.65</v>
      </c>
      <c r="J13" s="4" t="s">
        <v>23</v>
      </c>
      <c r="K13" s="4" t="s">
        <v>23</v>
      </c>
      <c r="L13" s="9" t="s">
        <v>23</v>
      </c>
      <c r="M13" s="9" t="s">
        <v>23</v>
      </c>
      <c r="N13" s="11">
        <f>F13+H13</f>
        <v>23.15</v>
      </c>
      <c r="O13" s="11">
        <f>G13+I13</f>
        <v>98.35</v>
      </c>
    </row>
    <row r="14" spans="1:15" s="1" customFormat="1" ht="15.75">
      <c r="A14" s="4" t="s">
        <v>21</v>
      </c>
      <c r="B14" s="3">
        <v>30</v>
      </c>
      <c r="C14" s="4">
        <v>0.9</v>
      </c>
      <c r="D14" s="4">
        <v>21.12</v>
      </c>
      <c r="E14" s="16">
        <f>RANK(D14,$D$13:$D$14)</f>
        <v>2</v>
      </c>
      <c r="F14" s="4">
        <v>0.9</v>
      </c>
      <c r="G14" s="4">
        <v>14.1</v>
      </c>
      <c r="H14" s="4">
        <v>0</v>
      </c>
      <c r="I14" s="4">
        <v>7.02</v>
      </c>
      <c r="J14" s="4">
        <v>0</v>
      </c>
      <c r="K14" s="4">
        <v>0</v>
      </c>
      <c r="L14" s="10">
        <v>0</v>
      </c>
      <c r="M14" s="10">
        <v>0</v>
      </c>
      <c r="N14" s="11">
        <f t="shared" si="1"/>
        <v>0.9</v>
      </c>
      <c r="O14" s="11">
        <f t="shared" si="2"/>
        <v>21.119999999999997</v>
      </c>
    </row>
    <row r="15" spans="1:15" ht="15.75">
      <c r="A15" s="13" t="s">
        <v>22</v>
      </c>
      <c r="B15" s="14">
        <f>B5+B6+B7+B8+B9+B10+B11+B13+B14</f>
        <v>690.2</v>
      </c>
      <c r="C15" s="13">
        <f>SUM(C5:C14)</f>
        <v>54.75</v>
      </c>
      <c r="D15" s="13">
        <f>SUM(D5:D14)</f>
        <v>1624.5199999999998</v>
      </c>
      <c r="E15" s="13" t="s">
        <v>23</v>
      </c>
      <c r="F15" s="13">
        <f>SUM(F5:F14)</f>
        <v>36.53</v>
      </c>
      <c r="G15" s="13">
        <f aca="true" t="shared" si="3" ref="G15:M15">SUM(G5:G14)</f>
        <v>770.61</v>
      </c>
      <c r="H15" s="13">
        <f t="shared" si="3"/>
        <v>18.22</v>
      </c>
      <c r="I15" s="13">
        <f t="shared" si="3"/>
        <v>775.87</v>
      </c>
      <c r="J15" s="13">
        <f t="shared" si="3"/>
        <v>0</v>
      </c>
      <c r="K15" s="13">
        <f t="shared" si="3"/>
        <v>78.04</v>
      </c>
      <c r="L15" s="10">
        <f t="shared" si="3"/>
        <v>48</v>
      </c>
      <c r="M15" s="10">
        <f t="shared" si="3"/>
        <v>1135</v>
      </c>
      <c r="N15" s="11">
        <f t="shared" si="1"/>
        <v>54.75</v>
      </c>
      <c r="O15" s="15">
        <f t="shared" si="2"/>
        <v>1624.52</v>
      </c>
    </row>
    <row r="16" spans="1:13" ht="17.25" customHeight="1">
      <c r="A16" s="20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</row>
    <row r="17" spans="1:13" ht="15.75">
      <c r="A17" s="32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</row>
    <row r="19" spans="3:8" ht="14.25">
      <c r="C19" t="s">
        <v>24</v>
      </c>
      <c r="D19" s="6"/>
      <c r="E19" s="6"/>
      <c r="F19" s="6"/>
      <c r="G19" s="6"/>
      <c r="H19" s="6"/>
    </row>
    <row r="20" spans="4:9" ht="14.25">
      <c r="D20" s="6"/>
      <c r="E20" s="6"/>
      <c r="F20" s="6"/>
      <c r="G20" s="6"/>
      <c r="H20" s="6"/>
      <c r="I20" s="5"/>
    </row>
    <row r="21" spans="3:10" ht="14.25">
      <c r="C21" s="6"/>
      <c r="D21" s="6"/>
      <c r="E21" s="6"/>
      <c r="F21" s="6"/>
      <c r="G21" s="6"/>
      <c r="H21" s="6"/>
      <c r="I21" s="5"/>
      <c r="J21" s="5"/>
    </row>
    <row r="22" spans="3:9" ht="14.25">
      <c r="C22" s="6"/>
      <c r="D22" s="6"/>
      <c r="E22" s="6"/>
      <c r="F22" s="6"/>
      <c r="G22" s="6"/>
      <c r="H22" s="6"/>
      <c r="I22" s="5"/>
    </row>
    <row r="23" spans="3:8" ht="14.25">
      <c r="C23" s="6"/>
      <c r="D23" s="6"/>
      <c r="E23" s="6"/>
      <c r="F23" s="6"/>
      <c r="G23" s="6"/>
      <c r="H23" s="6"/>
    </row>
    <row r="24" spans="3:8" ht="14.25">
      <c r="C24" s="6"/>
      <c r="D24" s="6"/>
      <c r="E24" s="6"/>
      <c r="F24" s="6"/>
      <c r="G24" s="6"/>
      <c r="H24" s="6"/>
    </row>
    <row r="25" spans="3:5" ht="15.75">
      <c r="C25" s="6"/>
      <c r="D25" s="12"/>
      <c r="E25" s="6"/>
    </row>
    <row r="26" spans="3:5" ht="15.75">
      <c r="C26" s="6"/>
      <c r="D26" s="12"/>
      <c r="E26" s="6"/>
    </row>
    <row r="27" spans="3:5" ht="15.75">
      <c r="C27" s="6"/>
      <c r="D27" s="12"/>
      <c r="E27" s="6"/>
    </row>
    <row r="28" spans="3:5" ht="15.75">
      <c r="C28" s="6"/>
      <c r="D28" s="12"/>
      <c r="E28" s="6"/>
    </row>
    <row r="29" spans="3:5" ht="15.75">
      <c r="C29" s="6"/>
      <c r="D29" s="12"/>
      <c r="E29" s="6"/>
    </row>
    <row r="37" ht="14.25" customHeight="1"/>
    <row r="38" ht="15" customHeight="1"/>
  </sheetData>
  <sheetProtection/>
  <mergeCells count="12">
    <mergeCell ref="A17:M17"/>
    <mergeCell ref="A1:M1"/>
    <mergeCell ref="A2:M2"/>
    <mergeCell ref="F3:G3"/>
    <mergeCell ref="H3:I3"/>
    <mergeCell ref="J3:M3"/>
    <mergeCell ref="A16:M16"/>
    <mergeCell ref="A3:A4"/>
    <mergeCell ref="B3:B4"/>
    <mergeCell ref="C3:C4"/>
    <mergeCell ref="D3:D4"/>
    <mergeCell ref="E3:E4"/>
  </mergeCells>
  <printOptions horizontalCentered="1"/>
  <pageMargins left="0.7480314960629921" right="0.7480314960629921" top="1.574803149606299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9.00390625" style="0" customWidth="1"/>
    <col min="2" max="2" width="5.50390625" style="0" customWidth="1"/>
    <col min="3" max="3" width="7.875" style="0" customWidth="1"/>
    <col min="4" max="5" width="7.25390625" style="0" customWidth="1"/>
    <col min="6" max="6" width="7.125" style="0" customWidth="1"/>
    <col min="7" max="7" width="8.125" style="0" customWidth="1"/>
    <col min="8" max="8" width="7.50390625" style="0" customWidth="1"/>
    <col min="9" max="9" width="8.375" style="0" customWidth="1"/>
    <col min="10" max="10" width="8.00390625" style="0" customWidth="1"/>
    <col min="11" max="12" width="7.875" style="0" customWidth="1"/>
    <col min="13" max="13" width="5.75390625" style="0" customWidth="1"/>
    <col min="14" max="14" width="6.50390625" style="0" customWidth="1"/>
    <col min="15" max="15" width="7.625" style="0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2020-08-04T06:38:41Z</cp:lastPrinted>
  <dcterms:created xsi:type="dcterms:W3CDTF">1996-12-17T01:32:42Z</dcterms:created>
  <dcterms:modified xsi:type="dcterms:W3CDTF">2020-08-18T01:15:34Z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2052-11.1.0.8869</vt:lpwstr>
  </property>
</Properties>
</file>